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B W Hotel Norra Vättern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<sst xmlns="http://schemas.openxmlformats.org/spreadsheetml/2006/main" count="41" uniqueCount="36">
  <si>
    <t>ANTAL</t>
  </si>
  <si>
    <t>SUMMA</t>
  </si>
  <si>
    <t>Summa förtäring</t>
  </si>
  <si>
    <t>SUMMA EX MOMS</t>
  </si>
  <si>
    <t>Logi i enkelrum inkl frukost</t>
  </si>
  <si>
    <t xml:space="preserve">Logi i dubbelrum inkl frukost </t>
  </si>
  <si>
    <t xml:space="preserve">Dubbelrum eller queensize för eget bruk </t>
  </si>
  <si>
    <t xml:space="preserve"> </t>
  </si>
  <si>
    <t>Lokalhyra / person / dag inkl frukt, godis och Ramlösa</t>
  </si>
  <si>
    <t>NETTO</t>
  </si>
  <si>
    <t>Inkl moms</t>
  </si>
  <si>
    <t>Övrig kostnad Logi</t>
  </si>
  <si>
    <t>Konferenslunch serverad i restaurangen</t>
  </si>
  <si>
    <t>Summa aktivitet</t>
  </si>
  <si>
    <t>Skriv in beställd tjänst och prissätt</t>
  </si>
  <si>
    <t xml:space="preserve">Övriga fasta kostnader, tranport, lokal, trubadur </t>
  </si>
  <si>
    <t>Summa övriga tjänster</t>
  </si>
  <si>
    <t>Summa inkl moms</t>
  </si>
  <si>
    <t xml:space="preserve">Prislista konferens Best Western Hotel Norra Vättern </t>
  </si>
  <si>
    <t>Summa Logi</t>
  </si>
  <si>
    <t>Lokalhyra</t>
  </si>
  <si>
    <t xml:space="preserve">Förtäring/dryck </t>
  </si>
  <si>
    <t>Kaffe med tillbehör serveras i loungen</t>
  </si>
  <si>
    <t>Summa lokalhyror</t>
  </si>
  <si>
    <t xml:space="preserve">Tapasbricka i relax, passar utmärkt som förrätt. </t>
  </si>
  <si>
    <t>Bastukasse med badrock, tofflor och extra handduk</t>
  </si>
  <si>
    <t>Whiskeyprovning, välj alternativ på hemsidan</t>
  </si>
  <si>
    <t>Annan aktivitet enligt lista eller offert</t>
  </si>
  <si>
    <t xml:space="preserve">Bilbana Deltagaravgift </t>
  </si>
  <si>
    <t xml:space="preserve">Aktivitet (fler förslag och info på hemsidan) </t>
  </si>
  <si>
    <t xml:space="preserve">Grupprum per dag </t>
  </si>
  <si>
    <t>Konferensmiddag två rätter</t>
  </si>
  <si>
    <t xml:space="preserve">Konferensmiddag tre rätter </t>
  </si>
  <si>
    <t>Gourmestaffett</t>
  </si>
  <si>
    <t>Frukostbuffé</t>
  </si>
  <si>
    <t>Logi 2023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</si>
</sst>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\ _k_r"/>
    <numFmt numFmtId="172" formatCode="#,##0\ &quot;kr&quot;"/>
    <numFmt numFmtId="173" formatCode="000\ 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2"/>
    </font>
    <font>
      <b/>
      <i/>
      <sz val="11"/>
      <color indexed="12"/>
      <name val="Arial"/>
      <family val="2"/>
    </font>
    <font>
      <sz val="12"/>
      <color indexed="9"/>
      <name val="Arial"/>
      <family val="2"/>
    </font>
    <font>
      <sz val="11"/>
      <color indexed="63"/>
      <name val="Arial"/>
      <family val="0"/>
    </font>
    <font>
      <b/>
      <sz val="11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Continuous"/>
    </xf>
    <xf numFmtId="0" fontId="9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36" borderId="10" xfId="0" applyFont="1" applyFill="1" applyBorder="1" applyAlignment="1">
      <alignment/>
    </xf>
    <xf numFmtId="0" fontId="0" fillId="0" borderId="10" xfId="0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10" fillId="36" borderId="10" xfId="0" applyNumberFormat="1" applyFont="1" applyFill="1" applyBorder="1" applyAlignment="1">
      <alignment horizontal="centerContinuous"/>
    </xf>
    <xf numFmtId="172" fontId="9" fillId="36" borderId="10" xfId="0" applyNumberFormat="1" applyFont="1" applyFill="1" applyBorder="1" applyAlignment="1" applyProtection="1">
      <alignment horizontal="centerContinuous"/>
      <protection locked="0"/>
    </xf>
    <xf numFmtId="172" fontId="7" fillId="0" borderId="10" xfId="0" applyNumberFormat="1" applyFont="1" applyBorder="1" applyAlignment="1" applyProtection="1">
      <alignment horizontal="right"/>
      <protection locked="0"/>
    </xf>
    <xf numFmtId="172" fontId="9" fillId="36" borderId="10" xfId="0" applyNumberFormat="1" applyFont="1" applyFill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 horizontal="centerContinuous"/>
      <protection locked="0"/>
    </xf>
    <xf numFmtId="172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1" fillId="37" borderId="10" xfId="0" applyFont="1" applyFill="1" applyBorder="1" applyAlignment="1">
      <alignment/>
    </xf>
    <xf numFmtId="172" fontId="13" fillId="34" borderId="10" xfId="0" applyNumberFormat="1" applyFont="1" applyFill="1" applyBorder="1" applyAlignment="1">
      <alignment/>
    </xf>
    <xf numFmtId="172" fontId="14" fillId="34" borderId="10" xfId="0" applyNumberFormat="1" applyFont="1" applyFill="1" applyBorder="1" applyAlignment="1">
      <alignment/>
    </xf>
    <xf numFmtId="172" fontId="15" fillId="34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172" fontId="16" fillId="34" borderId="10" xfId="0" applyNumberFormat="1" applyFont="1" applyFill="1" applyBorder="1" applyAlignment="1">
      <alignment/>
    </xf>
    <xf numFmtId="172" fontId="14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72" fontId="7" fillId="34" borderId="10" xfId="0" applyNumberFormat="1" applyFont="1" applyFill="1" applyBorder="1" applyAlignment="1" applyProtection="1">
      <alignment/>
      <protection locked="0"/>
    </xf>
    <xf numFmtId="172" fontId="7" fillId="34" borderId="10" xfId="0" applyNumberFormat="1" applyFont="1" applyFill="1" applyBorder="1" applyAlignment="1">
      <alignment horizontal="centerContinuous"/>
    </xf>
    <xf numFmtId="172" fontId="9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5" zoomScaleNormal="75" zoomScalePageLayoutView="0" workbookViewId="0" topLeftCell="A1">
      <selection activeCell="I43" sqref="I43"/>
    </sheetView>
  </sheetViews>
  <sheetFormatPr defaultColWidth="9.140625" defaultRowHeight="12.75"/>
  <cols>
    <col min="1" max="1" width="53.8515625" style="0" customWidth="1"/>
    <col min="2" max="2" width="8.140625" style="3" customWidth="1"/>
    <col min="3" max="3" width="8.7109375" style="28" customWidth="1"/>
    <col min="4" max="4" width="12.7109375" style="0" customWidth="1"/>
    <col min="5" max="5" width="12.140625" style="0" customWidth="1"/>
  </cols>
  <sheetData>
    <row r="1" spans="1:5" ht="18" customHeight="1">
      <c r="A1" s="15" t="s">
        <v>18</v>
      </c>
      <c r="B1" s="16" t="s">
        <v>0</v>
      </c>
      <c r="C1" s="25" t="s">
        <v>9</v>
      </c>
      <c r="D1" s="15" t="s">
        <v>1</v>
      </c>
      <c r="E1" s="20" t="s">
        <v>10</v>
      </c>
    </row>
    <row r="2" spans="1:5" ht="18" customHeight="1">
      <c r="A2" s="33" t="s">
        <v>35</v>
      </c>
      <c r="B2" s="8" t="s">
        <v>7</v>
      </c>
      <c r="C2" s="26" t="s">
        <v>7</v>
      </c>
      <c r="D2" s="10" t="s">
        <v>7</v>
      </c>
      <c r="E2" s="21"/>
    </row>
    <row r="3" spans="1:5" ht="18" customHeight="1">
      <c r="A3" s="14" t="s">
        <v>4</v>
      </c>
      <c r="B3" s="8">
        <v>0</v>
      </c>
      <c r="C3" s="26">
        <v>977.699</v>
      </c>
      <c r="D3" s="22">
        <f aca="true" t="shared" si="0" ref="D3:D11">SUM(B3*C3)</f>
        <v>0</v>
      </c>
      <c r="E3" s="34">
        <f>SUM(D3*1.12)</f>
        <v>0</v>
      </c>
    </row>
    <row r="4" spans="1:5" ht="18" customHeight="1">
      <c r="A4" s="14" t="s">
        <v>5</v>
      </c>
      <c r="B4" s="8">
        <v>0</v>
      </c>
      <c r="C4" s="26">
        <v>546.855</v>
      </c>
      <c r="D4" s="22">
        <f t="shared" si="0"/>
        <v>0</v>
      </c>
      <c r="E4" s="34">
        <f>SUM(D4*1.12)</f>
        <v>0</v>
      </c>
    </row>
    <row r="5" spans="1:5" ht="18" customHeight="1">
      <c r="A5" s="14" t="s">
        <v>6</v>
      </c>
      <c r="B5" s="8">
        <v>0</v>
      </c>
      <c r="C5" s="26">
        <v>977.699</v>
      </c>
      <c r="D5" s="22">
        <f t="shared" si="0"/>
        <v>0</v>
      </c>
      <c r="E5" s="34">
        <f>SUM(D5*1.12)</f>
        <v>0</v>
      </c>
    </row>
    <row r="6" spans="1:5" ht="18" customHeight="1">
      <c r="A6" s="14" t="s">
        <v>11</v>
      </c>
      <c r="B6" s="8">
        <v>0</v>
      </c>
      <c r="C6" s="26">
        <v>0</v>
      </c>
      <c r="D6" s="22">
        <f t="shared" si="0"/>
        <v>0</v>
      </c>
      <c r="E6" s="34">
        <f>SUM(D6*1.12)</f>
        <v>0</v>
      </c>
    </row>
    <row r="7" spans="1:5" ht="18" customHeight="1">
      <c r="A7" s="47" t="s">
        <v>19</v>
      </c>
      <c r="B7" s="8"/>
      <c r="C7" s="26"/>
      <c r="D7" s="39">
        <f>SUM(D3:D6)</f>
        <v>0</v>
      </c>
      <c r="E7" s="41">
        <f>SUM(E3:E6)</f>
        <v>0</v>
      </c>
    </row>
    <row r="8" spans="1:5" ht="18" customHeight="1">
      <c r="A8" s="47"/>
      <c r="B8" s="8"/>
      <c r="C8" s="26"/>
      <c r="D8" s="22"/>
      <c r="E8" s="41"/>
    </row>
    <row r="9" spans="1:5" ht="18" customHeight="1">
      <c r="A9" s="33" t="s">
        <v>20</v>
      </c>
      <c r="B9" s="8">
        <v>0</v>
      </c>
      <c r="C9" s="26"/>
      <c r="D9" s="22"/>
      <c r="E9" s="41"/>
    </row>
    <row r="10" spans="1:5" ht="18" customHeight="1">
      <c r="A10" s="14" t="s">
        <v>8</v>
      </c>
      <c r="B10" s="8">
        <v>0</v>
      </c>
      <c r="C10" s="26">
        <v>103.199</v>
      </c>
      <c r="D10" s="22">
        <f t="shared" si="0"/>
        <v>0</v>
      </c>
      <c r="E10" s="34">
        <f>SUM(D10*1.25)</f>
        <v>0</v>
      </c>
    </row>
    <row r="11" spans="1:5" ht="18" customHeight="1">
      <c r="A11" s="14" t="s">
        <v>30</v>
      </c>
      <c r="B11" s="8">
        <v>0</v>
      </c>
      <c r="C11" s="26">
        <v>320</v>
      </c>
      <c r="D11" s="22">
        <f t="shared" si="0"/>
        <v>0</v>
      </c>
      <c r="E11" s="34">
        <f>SUM(D11*1.25)</f>
        <v>0</v>
      </c>
    </row>
    <row r="12" spans="1:12" ht="18" customHeight="1">
      <c r="A12" s="11" t="s">
        <v>23</v>
      </c>
      <c r="B12" s="8"/>
      <c r="C12" s="26"/>
      <c r="D12" s="23">
        <f>SUM(D10:D11)</f>
        <v>0</v>
      </c>
      <c r="E12" s="35">
        <f>SUM(E10:E11)</f>
        <v>0</v>
      </c>
      <c r="L12" s="32"/>
    </row>
    <row r="13" spans="1:5" ht="18" customHeight="1">
      <c r="A13" s="9"/>
      <c r="B13" s="8"/>
      <c r="C13" s="26"/>
      <c r="D13" s="22"/>
      <c r="E13" s="36"/>
    </row>
    <row r="14" spans="1:5" ht="18" customHeight="1">
      <c r="A14" s="19" t="s">
        <v>21</v>
      </c>
      <c r="B14" s="8"/>
      <c r="C14" s="26"/>
      <c r="D14" s="22"/>
      <c r="E14" s="36"/>
    </row>
    <row r="15" spans="1:5" ht="18" customHeight="1">
      <c r="A15" s="12" t="s">
        <v>22</v>
      </c>
      <c r="B15" s="8">
        <v>0</v>
      </c>
      <c r="C15" s="26">
        <v>66.961</v>
      </c>
      <c r="D15" s="22">
        <f aca="true" t="shared" si="1" ref="D15:D20">SUM(B15*C15)</f>
        <v>0</v>
      </c>
      <c r="E15" s="34">
        <f aca="true" t="shared" si="2" ref="E15:E20">SUM(D15*1.12)</f>
        <v>0</v>
      </c>
    </row>
    <row r="16" spans="1:5" ht="18" customHeight="1">
      <c r="A16" s="12" t="s">
        <v>12</v>
      </c>
      <c r="B16" s="8">
        <v>0</v>
      </c>
      <c r="C16" s="26">
        <v>159.8199</v>
      </c>
      <c r="D16" s="22">
        <f t="shared" si="1"/>
        <v>0</v>
      </c>
      <c r="E16" s="34">
        <f t="shared" si="2"/>
        <v>0</v>
      </c>
    </row>
    <row r="17" spans="1:5" ht="18" customHeight="1">
      <c r="A17" s="12" t="s">
        <v>31</v>
      </c>
      <c r="B17" s="8">
        <v>0</v>
      </c>
      <c r="C17" s="26">
        <v>266.9611</v>
      </c>
      <c r="D17" s="22">
        <f t="shared" si="1"/>
        <v>0</v>
      </c>
      <c r="E17" s="34">
        <f t="shared" si="2"/>
        <v>0</v>
      </c>
    </row>
    <row r="18" spans="1:5" ht="18" customHeight="1">
      <c r="A18" s="12" t="s">
        <v>32</v>
      </c>
      <c r="B18" s="8">
        <v>0</v>
      </c>
      <c r="C18" s="26">
        <v>325.89001</v>
      </c>
      <c r="D18" s="22">
        <f t="shared" si="1"/>
        <v>0</v>
      </c>
      <c r="E18" s="34">
        <f t="shared" si="2"/>
        <v>0</v>
      </c>
    </row>
    <row r="19" spans="1:5" ht="18" customHeight="1">
      <c r="A19" s="48" t="s">
        <v>24</v>
      </c>
      <c r="B19" s="8">
        <v>0</v>
      </c>
      <c r="C19" s="26">
        <v>115.1801</v>
      </c>
      <c r="D19" s="22">
        <f t="shared" si="1"/>
        <v>0</v>
      </c>
      <c r="E19" s="34">
        <f t="shared" si="2"/>
        <v>0</v>
      </c>
    </row>
    <row r="20" spans="1:5" ht="18" customHeight="1">
      <c r="A20" s="12" t="s">
        <v>34</v>
      </c>
      <c r="B20" s="8">
        <v>0</v>
      </c>
      <c r="C20" s="26">
        <v>97.3221</v>
      </c>
      <c r="D20" s="22">
        <f t="shared" si="1"/>
        <v>0</v>
      </c>
      <c r="E20" s="34">
        <f t="shared" si="2"/>
        <v>0</v>
      </c>
    </row>
    <row r="21" spans="1:5" ht="18" customHeight="1">
      <c r="A21" s="11" t="s">
        <v>2</v>
      </c>
      <c r="B21" s="8"/>
      <c r="C21" s="26"/>
      <c r="D21" s="23">
        <f>SUM(D15:D20)</f>
        <v>0</v>
      </c>
      <c r="E21" s="35">
        <f>SUM(E15:E20)</f>
        <v>0</v>
      </c>
    </row>
    <row r="22" spans="1:5" ht="18" customHeight="1">
      <c r="A22" s="11"/>
      <c r="B22" s="8"/>
      <c r="C22" s="26"/>
      <c r="D22" s="23"/>
      <c r="E22" s="35"/>
    </row>
    <row r="23" spans="1:5" ht="18" customHeight="1">
      <c r="A23" s="19" t="s">
        <v>29</v>
      </c>
      <c r="B23" s="8"/>
      <c r="C23" s="26"/>
      <c r="D23" s="22"/>
      <c r="E23" s="36"/>
    </row>
    <row r="24" spans="1:5" ht="18" customHeight="1">
      <c r="A24" s="13" t="s">
        <v>25</v>
      </c>
      <c r="B24" s="8">
        <v>0</v>
      </c>
      <c r="C24" s="26">
        <v>52</v>
      </c>
      <c r="D24" s="22">
        <f>SUM(B24*C24)</f>
        <v>0</v>
      </c>
      <c r="E24" s="34">
        <f>SUM(D24*1.25)</f>
        <v>0</v>
      </c>
    </row>
    <row r="25" spans="1:5" ht="18" customHeight="1">
      <c r="A25" s="13" t="s">
        <v>26</v>
      </c>
      <c r="B25" s="8">
        <v>0</v>
      </c>
      <c r="C25" s="26">
        <v>240</v>
      </c>
      <c r="D25" s="22">
        <f>SUM(B25*C25)</f>
        <v>0</v>
      </c>
      <c r="E25" s="34">
        <f>SUM(D25*1.25)</f>
        <v>0</v>
      </c>
    </row>
    <row r="26" spans="1:5" ht="18" customHeight="1">
      <c r="A26" s="13" t="s">
        <v>28</v>
      </c>
      <c r="B26" s="8">
        <v>0</v>
      </c>
      <c r="C26" s="26">
        <v>151.2</v>
      </c>
      <c r="D26" s="22">
        <f>SUM(B26*C26)</f>
        <v>0</v>
      </c>
      <c r="E26" s="34">
        <f>SUM(D26*1.25)</f>
        <v>0</v>
      </c>
    </row>
    <row r="27" spans="1:5" ht="18" customHeight="1">
      <c r="A27" s="13" t="s">
        <v>33</v>
      </c>
      <c r="B27" s="8">
        <v>0</v>
      </c>
      <c r="C27" s="26">
        <v>280</v>
      </c>
      <c r="D27" s="22">
        <f>SUM(B27*C27)</f>
        <v>0</v>
      </c>
      <c r="E27" s="34">
        <f>SUM(D27*1.25)</f>
        <v>0</v>
      </c>
    </row>
    <row r="28" spans="1:5" ht="18" customHeight="1">
      <c r="A28" s="13" t="s">
        <v>27</v>
      </c>
      <c r="B28" s="8">
        <v>0</v>
      </c>
      <c r="C28" s="26">
        <v>0</v>
      </c>
      <c r="D28" s="22">
        <f>SUM(B28*C28)</f>
        <v>0</v>
      </c>
      <c r="E28" s="34">
        <f>SUM(D28*1.25)</f>
        <v>0</v>
      </c>
    </row>
    <row r="29" spans="1:5" ht="18" customHeight="1">
      <c r="A29" s="38" t="s">
        <v>13</v>
      </c>
      <c r="B29" s="8"/>
      <c r="C29" s="26"/>
      <c r="D29" s="39">
        <f>SUM(D24:D28)</f>
        <v>0</v>
      </c>
      <c r="E29" s="41">
        <f>SUM(E24:E28)</f>
        <v>0</v>
      </c>
    </row>
    <row r="30" spans="1:5" ht="18" customHeight="1">
      <c r="A30" s="38"/>
      <c r="B30" s="8"/>
      <c r="C30" s="26"/>
      <c r="D30" s="22"/>
      <c r="E30" s="36"/>
    </row>
    <row r="31" spans="1:5" ht="18" customHeight="1">
      <c r="A31" s="19" t="s">
        <v>15</v>
      </c>
      <c r="B31" s="8"/>
      <c r="C31" s="26"/>
      <c r="D31" s="22"/>
      <c r="E31" s="36"/>
    </row>
    <row r="32" spans="1:5" ht="18" customHeight="1">
      <c r="A32" s="37" t="s">
        <v>14</v>
      </c>
      <c r="B32" s="8" t="s">
        <v>7</v>
      </c>
      <c r="C32" s="26" t="s">
        <v>7</v>
      </c>
      <c r="D32" s="22">
        <v>0</v>
      </c>
      <c r="E32" s="34">
        <f>SUM(D32*1.25)</f>
        <v>0</v>
      </c>
    </row>
    <row r="33" spans="1:5" ht="18" customHeight="1">
      <c r="A33" s="37" t="s">
        <v>14</v>
      </c>
      <c r="B33" s="8"/>
      <c r="C33" s="26"/>
      <c r="D33" s="22">
        <v>0</v>
      </c>
      <c r="E33" s="34">
        <f>SUM(D33*1.25)</f>
        <v>0</v>
      </c>
    </row>
    <row r="34" spans="1:5" ht="18" customHeight="1">
      <c r="A34" s="11" t="s">
        <v>16</v>
      </c>
      <c r="B34" s="8"/>
      <c r="C34" s="26"/>
      <c r="D34" s="39">
        <f>SUM(D32:D33)</f>
        <v>0</v>
      </c>
      <c r="E34" s="40">
        <f>SUM(E32:E33)</f>
        <v>0</v>
      </c>
    </row>
    <row r="35" spans="1:5" ht="18" customHeight="1">
      <c r="A35" s="9"/>
      <c r="B35" s="8"/>
      <c r="C35" s="26"/>
      <c r="D35" s="22"/>
      <c r="E35" s="36"/>
    </row>
    <row r="36" spans="1:5" ht="18" customHeight="1">
      <c r="A36" s="17" t="s">
        <v>3</v>
      </c>
      <c r="B36" s="18"/>
      <c r="C36" s="27"/>
      <c r="D36" s="24">
        <f>SUM(D7+D12+D21+D29+D34)</f>
        <v>0</v>
      </c>
      <c r="E36" s="45"/>
    </row>
    <row r="37" spans="1:5" ht="18" customHeight="1">
      <c r="A37" s="46" t="s">
        <v>17</v>
      </c>
      <c r="B37" s="42"/>
      <c r="C37" s="43"/>
      <c r="D37" s="44"/>
      <c r="E37" s="41">
        <f>SUM(E7,E12,E21,E29,E34)</f>
        <v>0</v>
      </c>
    </row>
    <row r="38" ht="18" customHeight="1">
      <c r="B38"/>
    </row>
    <row r="39" spans="2:3" ht="18" customHeight="1">
      <c r="B39"/>
      <c r="C39"/>
    </row>
    <row r="40" spans="2:3" ht="18" customHeight="1">
      <c r="B40"/>
      <c r="C40"/>
    </row>
    <row r="41" spans="2:3" ht="18" customHeight="1">
      <c r="B41"/>
      <c r="C41"/>
    </row>
    <row r="42" spans="2:3" ht="18" customHeight="1">
      <c r="B42"/>
      <c r="C42"/>
    </row>
    <row r="43" spans="2:3" ht="18" customHeight="1">
      <c r="B43"/>
      <c r="C43"/>
    </row>
    <row r="44" spans="2:3" ht="18" customHeight="1">
      <c r="B44"/>
      <c r="C44"/>
    </row>
    <row r="45" spans="2:3" ht="18" customHeight="1">
      <c r="B45"/>
      <c r="C45"/>
    </row>
    <row r="46" spans="2:3" ht="18" customHeight="1">
      <c r="B46"/>
      <c r="C46"/>
    </row>
    <row r="47" spans="2:3" ht="18" customHeight="1">
      <c r="B47"/>
      <c r="C47"/>
    </row>
    <row r="48" ht="18" customHeight="1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5"/>
    </row>
    <row r="57" ht="12.75">
      <c r="D57" s="2"/>
    </row>
    <row r="58" spans="1:4" ht="12.75">
      <c r="A58" s="1"/>
      <c r="C58" s="29"/>
      <c r="D58" s="1"/>
    </row>
    <row r="59" spans="3:4" ht="12.75">
      <c r="C59" s="30"/>
      <c r="D59" s="1"/>
    </row>
    <row r="60" spans="3:4" ht="12.75">
      <c r="C60" s="31"/>
      <c r="D60" s="4"/>
    </row>
    <row r="61" spans="3:4" ht="12.75">
      <c r="C61" s="31"/>
      <c r="D61" s="4"/>
    </row>
    <row r="62" spans="3:4" ht="12.75">
      <c r="C62" s="31"/>
      <c r="D62" s="4"/>
    </row>
    <row r="63" spans="3:4" ht="12.75">
      <c r="C63" s="31"/>
      <c r="D63" s="4"/>
    </row>
    <row r="64" spans="3:4" ht="12.75">
      <c r="C64" s="31"/>
      <c r="D64" s="6"/>
    </row>
    <row r="65" spans="3:4" ht="12.75">
      <c r="C65" s="29"/>
      <c r="D65" s="1"/>
    </row>
    <row r="66" spans="3:4" ht="12.75">
      <c r="C66" s="29"/>
      <c r="D66" s="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&amp;CSida &amp;P</oddFooter>
  </headerFooter>
  <ignoredErrors>
    <ignoredError sqref="E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19995-oem-0002435-45267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Repan</cp:lastModifiedBy>
  <cp:lastPrinted>2022-09-15T17:28:33Z</cp:lastPrinted>
  <dcterms:created xsi:type="dcterms:W3CDTF">1996-07-18T15:32:33Z</dcterms:created>
  <dcterms:modified xsi:type="dcterms:W3CDTF">2023-01-03T18:06:17Z</dcterms:modified>
  <cp:category/>
  <cp:version/>
  <cp:contentType/>
  <cp:contentStatus/>
</cp:coreProperties>
</file>